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NUAL 2024 CORRECTO\"/>
    </mc:Choice>
  </mc:AlternateContent>
  <bookViews>
    <workbookView xWindow="-105" yWindow="-105" windowWidth="19425" windowHeight="10305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" i="3" l="1"/>
  <c r="B61" i="3"/>
  <c r="C55" i="3"/>
  <c r="B55" i="3"/>
  <c r="C48" i="3"/>
  <c r="B48" i="3"/>
  <c r="C43" i="3"/>
  <c r="B43" i="3"/>
  <c r="C32" i="3"/>
  <c r="B32" i="3"/>
  <c r="C27" i="3"/>
  <c r="B27" i="3"/>
  <c r="C17" i="3"/>
  <c r="B17" i="3"/>
  <c r="C13" i="3"/>
  <c r="C24" i="3" s="1"/>
  <c r="B13" i="3"/>
  <c r="C4" i="3"/>
  <c r="B4" i="3"/>
  <c r="B64" i="3" l="1"/>
  <c r="B24" i="3"/>
  <c r="B66" i="3" s="1"/>
  <c r="C64" i="3"/>
  <c r="C66" i="3" s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<sst xmlns="http://schemas.openxmlformats.org/spreadsheetml/2006/main" count="56" uniqueCount="56">
  <si>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</si>
  <si>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</si>
  <si>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</si>
  <si>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</si>
  <si>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</si>
  <si>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</si>
  <si>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</si>
  <si>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</si>
  <si>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</si>
  <si>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</si>
  <si>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</si>
  <si>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</si>
  <si>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</si>
  <si>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</si>
  <si>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</si>
  <si>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</si>
  <si>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</si>
  <si>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</si>
  <si>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</si>
  <si>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</si>
  <si>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</si>
  <si>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</si>
  <si>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</si>
  <si>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</si>
  <si>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</si>
  <si>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</si>
  <si>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</si>
  <si>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</si>
  <si>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</si>
  <si>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</si>
  <si>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</si>
  <si>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</si>
  <si>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</si>
  <si>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</si>
  <si>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</si>
  <si>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</si>
  <si>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</si>
  <si>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</si>
  <si>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</si>
  <si>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</si>
  <si>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</si>
  <si>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</si>
  <si>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</si>
  <si>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</si>
  <si>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</si>
  <si>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</si>
  <si>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</si>
  <si>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</si>
  <si>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</si>
  <si>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</si>
  <si>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</si>
  <si>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</si>
  <si>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</si>
  <si>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</si>
  <si>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</si>
  <si>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Junta Municipal de Agua Potable y Alcantarillado de Acámbaro, Gto.
Estado de Actividades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</si>
</sst>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69</xdr:row>
      <xdr:rowOff>123825</xdr:rowOff>
    </xdr:from>
    <xdr:to>
      <xdr:col>2</xdr:col>
      <xdr:colOff>1409700</xdr:colOff>
      <xdr:row>79</xdr:row>
      <xdr:rowOff>95250</xdr:rowOff>
    </xdr:to>
    <xdr:sp macro="" textlink="">
      <xdr:nvSpPr>
        <xdr:cNvPr id="2" name="CuadroTexto 1"/>
        <xdr:cNvSpPr txBox="1"/>
      </xdr:nvSpPr>
      <xdr:spPr>
        <a:xfrm>
          <a:off x="123825" y="10858500"/>
          <a:ext cx="8524875" cy="1400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		REVISO				        AUTORIZO</a:t>
          </a:r>
        </a:p>
        <a:p>
          <a:endParaRPr lang="en-US" sz="1100"/>
        </a:p>
        <a:p>
          <a:endParaRPr lang="en-US" sz="1100"/>
        </a:p>
        <a:p>
          <a:r>
            <a:rPr lang="en-US" sz="1100"/>
            <a:t>	C.P. JOSE ANTONIO ROSALES URBIOLA		                    C.P. TATIANA HERNANDEZ PEREZ</a:t>
          </a:r>
        </a:p>
        <a:p>
          <a:r>
            <a:rPr lang="en-US" sz="1100"/>
            <a:t>	        GERENTE ADMINISTRATIVO   		</a:t>
          </a:r>
          <a:r>
            <a:rPr lang="en-US" sz="1100" baseline="0"/>
            <a:t>             </a:t>
          </a:r>
          <a:r>
            <a:rPr lang="en-US" sz="1100"/>
            <a:t>PRESIDENTA DEL CONSEJO DIRECTIVO</a:t>
          </a:r>
        </a:p>
        <a:p>
          <a:r>
            <a:rPr lang="en-US" sz="1100"/>
            <a:t>	               DE</a:t>
          </a:r>
          <a:r>
            <a:rPr lang="en-US" sz="1100" baseline="0"/>
            <a:t> LA JUMAPAA			                                   DE LA JUMAPAA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showGridLines="0" tabSelected="1" topLeftCell="A28" zoomScaleNormal="100" workbookViewId="0">
      <selection activeCell="A69" sqref="A69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55</v>
      </c>
      <c r="B1" s="17"/>
      <c r="C1" s="18"/>
    </row>
    <row r="2" spans="1:3" x14ac:dyDescent="0.2">
      <c r="A2" s="5" t="s">
        <v>0</v>
      </c>
      <c r="B2" s="5">
        <v>2023</v>
      </c>
      <c r="C2" s="5">
        <v>2022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12">
        <f>SUM(B5:B11)</f>
        <v>63128275.399999999</v>
      </c>
      <c r="C4" s="12">
        <f>SUM(C5:C11)</f>
        <v>59200905.560000002</v>
      </c>
    </row>
    <row r="5" spans="1:3" x14ac:dyDescent="0.2">
      <c r="A5" s="9" t="s">
        <v>3</v>
      </c>
      <c r="B5" s="13">
        <v>0</v>
      </c>
      <c r="C5" s="13">
        <v>0</v>
      </c>
    </row>
    <row r="6" spans="1:3" x14ac:dyDescent="0.2">
      <c r="A6" s="9" t="s">
        <v>4</v>
      </c>
      <c r="B6" s="13">
        <v>0</v>
      </c>
      <c r="C6" s="13">
        <v>0</v>
      </c>
    </row>
    <row r="7" spans="1:3" x14ac:dyDescent="0.2">
      <c r="A7" s="9" t="s">
        <v>5</v>
      </c>
      <c r="B7" s="13">
        <v>0</v>
      </c>
      <c r="C7" s="13">
        <v>0</v>
      </c>
    </row>
    <row r="8" spans="1:3" x14ac:dyDescent="0.2">
      <c r="A8" s="9" t="s">
        <v>6</v>
      </c>
      <c r="B8" s="13">
        <v>0</v>
      </c>
      <c r="C8" s="13">
        <v>0</v>
      </c>
    </row>
    <row r="9" spans="1:3" x14ac:dyDescent="0.2">
      <c r="A9" s="9" t="s">
        <v>7</v>
      </c>
      <c r="B9" s="13">
        <v>2044687.71</v>
      </c>
      <c r="C9" s="13">
        <v>1279480.1000000001</v>
      </c>
    </row>
    <row r="10" spans="1:3" x14ac:dyDescent="0.2">
      <c r="A10" s="9" t="s">
        <v>8</v>
      </c>
      <c r="B10" s="13">
        <v>0</v>
      </c>
      <c r="C10" s="13">
        <v>0</v>
      </c>
    </row>
    <row r="11" spans="1:3" ht="11.25" customHeight="1" x14ac:dyDescent="0.2">
      <c r="A11" s="9" t="s">
        <v>9</v>
      </c>
      <c r="B11" s="13">
        <v>61083587.689999998</v>
      </c>
      <c r="C11" s="13">
        <v>57921425.460000001</v>
      </c>
    </row>
    <row r="12" spans="1:3" ht="11.25" customHeight="1" x14ac:dyDescent="0.2">
      <c r="A12" s="9"/>
      <c r="B12" s="14"/>
      <c r="C12" s="14"/>
    </row>
    <row r="13" spans="1:3" ht="33.75" x14ac:dyDescent="0.2">
      <c r="A13" s="8" t="s">
        <v>10</v>
      </c>
      <c r="B13" s="12">
        <f>SUM(B14:B15)</f>
        <v>0</v>
      </c>
      <c r="C13" s="12">
        <f>SUM(C14:C15)</f>
        <v>0</v>
      </c>
    </row>
    <row r="14" spans="1:3" ht="22.5" x14ac:dyDescent="0.2">
      <c r="A14" s="9" t="s">
        <v>11</v>
      </c>
      <c r="B14" s="13">
        <v>0</v>
      </c>
      <c r="C14" s="13">
        <v>0</v>
      </c>
    </row>
    <row r="15" spans="1:3" ht="11.25" customHeight="1" x14ac:dyDescent="0.2">
      <c r="A15" s="9" t="s">
        <v>12</v>
      </c>
      <c r="B15" s="13">
        <v>0</v>
      </c>
      <c r="C15" s="13">
        <v>0</v>
      </c>
    </row>
    <row r="16" spans="1:3" ht="11.25" customHeight="1" x14ac:dyDescent="0.2">
      <c r="A16" s="9"/>
      <c r="B16" s="14"/>
      <c r="C16" s="14"/>
    </row>
    <row r="17" spans="1:3" ht="11.25" customHeight="1" x14ac:dyDescent="0.2">
      <c r="A17" s="8" t="s">
        <v>13</v>
      </c>
      <c r="B17" s="12">
        <f>SUM(B18:B22)</f>
        <v>335784.69</v>
      </c>
      <c r="C17" s="12">
        <f>SUM(C18:C22)</f>
        <v>871358</v>
      </c>
    </row>
    <row r="18" spans="1:3" ht="11.25" customHeight="1" x14ac:dyDescent="0.2">
      <c r="A18" s="9" t="s">
        <v>14</v>
      </c>
      <c r="B18" s="13">
        <v>0</v>
      </c>
      <c r="C18" s="13">
        <v>0</v>
      </c>
    </row>
    <row r="19" spans="1:3" ht="11.25" customHeight="1" x14ac:dyDescent="0.2">
      <c r="A19" s="9" t="s">
        <v>15</v>
      </c>
      <c r="B19" s="13">
        <v>0</v>
      </c>
      <c r="C19" s="13">
        <v>0</v>
      </c>
    </row>
    <row r="20" spans="1:3" ht="11.25" customHeight="1" x14ac:dyDescent="0.2">
      <c r="A20" s="9" t="s">
        <v>16</v>
      </c>
      <c r="B20" s="13">
        <v>0</v>
      </c>
      <c r="C20" s="13">
        <v>0</v>
      </c>
    </row>
    <row r="21" spans="1:3" ht="11.25" customHeight="1" x14ac:dyDescent="0.2">
      <c r="A21" s="9" t="s">
        <v>17</v>
      </c>
      <c r="B21" s="13">
        <v>0</v>
      </c>
      <c r="C21" s="13">
        <v>0</v>
      </c>
    </row>
    <row r="22" spans="1:3" ht="11.25" customHeight="1" x14ac:dyDescent="0.2">
      <c r="A22" s="9" t="s">
        <v>18</v>
      </c>
      <c r="B22" s="13">
        <v>335784.69</v>
      </c>
      <c r="C22" s="13">
        <v>871358</v>
      </c>
    </row>
    <row r="23" spans="1:3" ht="11.25" customHeight="1" x14ac:dyDescent="0.2">
      <c r="A23" s="10"/>
      <c r="B23" s="14"/>
      <c r="C23" s="14"/>
    </row>
    <row r="24" spans="1:3" ht="11.25" customHeight="1" x14ac:dyDescent="0.2">
      <c r="A24" s="6" t="s">
        <v>19</v>
      </c>
      <c r="B24" s="12">
        <f>SUM(B4+B13+B17)</f>
        <v>63464060.089999996</v>
      </c>
      <c r="C24" s="15">
        <f>SUM(C4+C13+C17)</f>
        <v>60072263.560000002</v>
      </c>
    </row>
    <row r="25" spans="1:3" ht="11.25" customHeight="1" x14ac:dyDescent="0.2">
      <c r="A25" s="11"/>
      <c r="B25" s="14"/>
      <c r="C25" s="14"/>
    </row>
    <row r="26" spans="1:3" s="2" customFormat="1" ht="11.25" customHeight="1" x14ac:dyDescent="0.2">
      <c r="A26" s="6" t="s">
        <v>20</v>
      </c>
      <c r="B26" s="14"/>
      <c r="C26" s="14"/>
    </row>
    <row r="27" spans="1:3" ht="11.25" customHeight="1" x14ac:dyDescent="0.2">
      <c r="A27" s="8" t="s">
        <v>21</v>
      </c>
      <c r="B27" s="12">
        <f>SUM(B28:B30)</f>
        <v>48372330.280000001</v>
      </c>
      <c r="C27" s="12">
        <f>SUM(C28:C30)</f>
        <v>49612695.539999999</v>
      </c>
    </row>
    <row r="28" spans="1:3" ht="11.25" customHeight="1" x14ac:dyDescent="0.2">
      <c r="A28" s="9" t="s">
        <v>22</v>
      </c>
      <c r="B28" s="13">
        <v>26563651.780000001</v>
      </c>
      <c r="C28" s="13">
        <v>25759193.48</v>
      </c>
    </row>
    <row r="29" spans="1:3" ht="11.25" customHeight="1" x14ac:dyDescent="0.2">
      <c r="A29" s="9" t="s">
        <v>23</v>
      </c>
      <c r="B29" s="13">
        <v>3858042.44</v>
      </c>
      <c r="C29" s="13">
        <v>7464239.4199999999</v>
      </c>
    </row>
    <row r="30" spans="1:3" ht="11.25" customHeight="1" x14ac:dyDescent="0.2">
      <c r="A30" s="9" t="s">
        <v>24</v>
      </c>
      <c r="B30" s="13">
        <v>17950636.059999999</v>
      </c>
      <c r="C30" s="13">
        <v>16389262.640000001</v>
      </c>
    </row>
    <row r="31" spans="1:3" ht="11.25" customHeight="1" x14ac:dyDescent="0.2">
      <c r="A31" s="9"/>
      <c r="B31" s="14"/>
      <c r="C31" s="14"/>
    </row>
    <row r="32" spans="1:3" ht="11.25" customHeight="1" x14ac:dyDescent="0.2">
      <c r="A32" s="8" t="s">
        <v>25</v>
      </c>
      <c r="B32" s="12">
        <f>SUM(B33:B41)</f>
        <v>0</v>
      </c>
      <c r="C32" s="12">
        <f>SUM(C33:C41)</f>
        <v>225000</v>
      </c>
    </row>
    <row r="33" spans="1:3" ht="11.25" customHeight="1" x14ac:dyDescent="0.2">
      <c r="A33" s="9" t="s">
        <v>26</v>
      </c>
      <c r="B33" s="13">
        <v>0</v>
      </c>
      <c r="C33" s="13">
        <v>0</v>
      </c>
    </row>
    <row r="34" spans="1:3" ht="11.25" customHeight="1" x14ac:dyDescent="0.2">
      <c r="A34" s="9" t="s">
        <v>27</v>
      </c>
      <c r="B34" s="13">
        <v>0</v>
      </c>
      <c r="C34" s="13">
        <v>225000</v>
      </c>
    </row>
    <row r="35" spans="1:3" ht="11.25" customHeight="1" x14ac:dyDescent="0.2">
      <c r="A35" s="9" t="s">
        <v>28</v>
      </c>
      <c r="B35" s="13">
        <v>0</v>
      </c>
      <c r="C35" s="13">
        <v>0</v>
      </c>
    </row>
    <row r="36" spans="1:3" ht="11.25" customHeight="1" x14ac:dyDescent="0.2">
      <c r="A36" s="9" t="s">
        <v>29</v>
      </c>
      <c r="B36" s="13">
        <v>0</v>
      </c>
      <c r="C36" s="13">
        <v>0</v>
      </c>
    </row>
    <row r="37" spans="1:3" ht="11.25" customHeight="1" x14ac:dyDescent="0.2">
      <c r="A37" s="9" t="s">
        <v>30</v>
      </c>
      <c r="B37" s="13">
        <v>0</v>
      </c>
      <c r="C37" s="13">
        <v>0</v>
      </c>
    </row>
    <row r="38" spans="1:3" ht="11.25" customHeight="1" x14ac:dyDescent="0.2">
      <c r="A38" s="9" t="s">
        <v>31</v>
      </c>
      <c r="B38" s="13">
        <v>0</v>
      </c>
      <c r="C38" s="13">
        <v>0</v>
      </c>
    </row>
    <row r="39" spans="1:3" ht="11.25" customHeight="1" x14ac:dyDescent="0.2">
      <c r="A39" s="9" t="s">
        <v>32</v>
      </c>
      <c r="B39" s="13">
        <v>0</v>
      </c>
      <c r="C39" s="13">
        <v>0</v>
      </c>
    </row>
    <row r="40" spans="1:3" ht="11.25" customHeight="1" x14ac:dyDescent="0.2">
      <c r="A40" s="9" t="s">
        <v>33</v>
      </c>
      <c r="B40" s="13">
        <v>0</v>
      </c>
      <c r="C40" s="13">
        <v>0</v>
      </c>
    </row>
    <row r="41" spans="1:3" ht="11.25" customHeight="1" x14ac:dyDescent="0.2">
      <c r="A41" s="9" t="s">
        <v>34</v>
      </c>
      <c r="B41" s="13">
        <v>0</v>
      </c>
      <c r="C41" s="13">
        <v>0</v>
      </c>
    </row>
    <row r="42" spans="1:3" ht="11.25" customHeight="1" x14ac:dyDescent="0.2">
      <c r="A42" s="9"/>
      <c r="B42" s="14"/>
      <c r="C42" s="14"/>
    </row>
    <row r="43" spans="1:3" ht="11.25" customHeight="1" x14ac:dyDescent="0.2">
      <c r="A43" s="8" t="s">
        <v>35</v>
      </c>
      <c r="B43" s="12">
        <f>SUM(B44:B46)</f>
        <v>0</v>
      </c>
      <c r="C43" s="12">
        <f>SUM(C44:C46)</f>
        <v>0</v>
      </c>
    </row>
    <row r="44" spans="1:3" ht="11.25" customHeight="1" x14ac:dyDescent="0.2">
      <c r="A44" s="9" t="s">
        <v>36</v>
      </c>
      <c r="B44" s="13">
        <v>0</v>
      </c>
      <c r="C44" s="13">
        <v>0</v>
      </c>
    </row>
    <row r="45" spans="1:3" ht="11.25" customHeight="1" x14ac:dyDescent="0.2">
      <c r="A45" s="9" t="s">
        <v>37</v>
      </c>
      <c r="B45" s="13">
        <v>0</v>
      </c>
      <c r="C45" s="13">
        <v>0</v>
      </c>
    </row>
    <row r="46" spans="1:3" ht="11.25" customHeight="1" x14ac:dyDescent="0.2">
      <c r="A46" s="9" t="s">
        <v>38</v>
      </c>
      <c r="B46" s="13">
        <v>0</v>
      </c>
      <c r="C46" s="13">
        <v>0</v>
      </c>
    </row>
    <row r="47" spans="1:3" ht="11.25" customHeight="1" x14ac:dyDescent="0.2">
      <c r="A47" s="9"/>
      <c r="B47" s="14"/>
      <c r="C47" s="14"/>
    </row>
    <row r="48" spans="1:3" ht="11.25" customHeight="1" x14ac:dyDescent="0.2">
      <c r="A48" s="8" t="s">
        <v>39</v>
      </c>
      <c r="B48" s="12">
        <f>SUM(B49:B53)</f>
        <v>0</v>
      </c>
      <c r="C48" s="12">
        <f>SUM(C49:C53)</f>
        <v>0</v>
      </c>
    </row>
    <row r="49" spans="1:3" ht="11.25" customHeight="1" x14ac:dyDescent="0.2">
      <c r="A49" s="9" t="s">
        <v>40</v>
      </c>
      <c r="B49" s="13">
        <v>0</v>
      </c>
      <c r="C49" s="13">
        <v>0</v>
      </c>
    </row>
    <row r="50" spans="1:3" ht="11.25" customHeight="1" x14ac:dyDescent="0.2">
      <c r="A50" s="9" t="s">
        <v>41</v>
      </c>
      <c r="B50" s="13">
        <v>0</v>
      </c>
      <c r="C50" s="13">
        <v>0</v>
      </c>
    </row>
    <row r="51" spans="1:3" ht="11.25" customHeight="1" x14ac:dyDescent="0.2">
      <c r="A51" s="9" t="s">
        <v>42</v>
      </c>
      <c r="B51" s="13">
        <v>0</v>
      </c>
      <c r="C51" s="13">
        <v>0</v>
      </c>
    </row>
    <row r="52" spans="1:3" ht="11.25" customHeight="1" x14ac:dyDescent="0.2">
      <c r="A52" s="9" t="s">
        <v>43</v>
      </c>
      <c r="B52" s="13">
        <v>0</v>
      </c>
      <c r="C52" s="13">
        <v>0</v>
      </c>
    </row>
    <row r="53" spans="1:3" ht="11.25" customHeight="1" x14ac:dyDescent="0.2">
      <c r="A53" s="9" t="s">
        <v>44</v>
      </c>
      <c r="B53" s="13">
        <v>0</v>
      </c>
      <c r="C53" s="13">
        <v>0</v>
      </c>
    </row>
    <row r="54" spans="1:3" ht="11.25" customHeight="1" x14ac:dyDescent="0.2">
      <c r="A54" s="9"/>
      <c r="B54" s="14"/>
      <c r="C54" s="14"/>
    </row>
    <row r="55" spans="1:3" ht="11.25" customHeight="1" x14ac:dyDescent="0.2">
      <c r="A55" s="8" t="s">
        <v>45</v>
      </c>
      <c r="B55" s="12">
        <f>SUM(B56:B59)</f>
        <v>2792144.27</v>
      </c>
      <c r="C55" s="12">
        <f>SUM(C56:C59)</f>
        <v>2380333.02</v>
      </c>
    </row>
    <row r="56" spans="1:3" ht="11.25" customHeight="1" x14ac:dyDescent="0.2">
      <c r="A56" s="9" t="s">
        <v>46</v>
      </c>
      <c r="B56" s="13">
        <v>2792144.27</v>
      </c>
      <c r="C56" s="13">
        <v>2380333.02</v>
      </c>
    </row>
    <row r="57" spans="1:3" ht="11.25" customHeight="1" x14ac:dyDescent="0.2">
      <c r="A57" s="9" t="s">
        <v>47</v>
      </c>
      <c r="B57" s="13">
        <v>0</v>
      </c>
      <c r="C57" s="13">
        <v>0</v>
      </c>
    </row>
    <row r="58" spans="1:3" ht="11.25" customHeight="1" x14ac:dyDescent="0.2">
      <c r="A58" s="9" t="s">
        <v>48</v>
      </c>
      <c r="B58" s="13">
        <v>0</v>
      </c>
      <c r="C58" s="13">
        <v>0</v>
      </c>
    </row>
    <row r="59" spans="1:3" ht="11.25" customHeight="1" x14ac:dyDescent="0.2">
      <c r="A59" s="9" t="s">
        <v>49</v>
      </c>
      <c r="B59" s="13">
        <v>0</v>
      </c>
      <c r="C59" s="13">
        <v>0</v>
      </c>
    </row>
    <row r="60" spans="1:3" ht="11.25" customHeight="1" x14ac:dyDescent="0.2">
      <c r="A60" s="9"/>
      <c r="B60" s="14"/>
      <c r="C60" s="14"/>
    </row>
    <row r="61" spans="1:3" ht="11.25" customHeight="1" x14ac:dyDescent="0.2">
      <c r="A61" s="8" t="s">
        <v>50</v>
      </c>
      <c r="B61" s="12">
        <f>SUM(B62)</f>
        <v>0</v>
      </c>
      <c r="C61" s="12">
        <f>SUM(C62)</f>
        <v>0</v>
      </c>
    </row>
    <row r="62" spans="1:3" ht="11.25" customHeight="1" x14ac:dyDescent="0.2">
      <c r="A62" s="9" t="s">
        <v>51</v>
      </c>
      <c r="B62" s="13">
        <v>0</v>
      </c>
      <c r="C62" s="13">
        <v>0</v>
      </c>
    </row>
    <row r="63" spans="1:3" ht="11.25" customHeight="1" x14ac:dyDescent="0.2">
      <c r="A63" s="10"/>
      <c r="B63" s="14"/>
      <c r="C63" s="14"/>
    </row>
    <row r="64" spans="1:3" ht="11.25" customHeight="1" x14ac:dyDescent="0.2">
      <c r="A64" s="6" t="s">
        <v>52</v>
      </c>
      <c r="B64" s="12">
        <f>B61+B55+B48+B43+B32+B27</f>
        <v>51164474.550000004</v>
      </c>
      <c r="C64" s="15">
        <f>C61+C55+C48+C43+C32+C27</f>
        <v>52218028.560000002</v>
      </c>
    </row>
    <row r="65" spans="1:3" ht="11.25" customHeight="1" x14ac:dyDescent="0.2">
      <c r="A65" s="11"/>
      <c r="B65" s="14"/>
      <c r="C65" s="14"/>
    </row>
    <row r="66" spans="1:3" s="2" customFormat="1" x14ac:dyDescent="0.2">
      <c r="A66" s="6" t="s">
        <v>53</v>
      </c>
      <c r="B66" s="12">
        <f>B24-B64</f>
        <v>12299585.539999992</v>
      </c>
      <c r="C66" s="12">
        <f>C24-C64</f>
        <v>7854235</v>
      </c>
    </row>
    <row r="67" spans="1:3" s="2" customFormat="1" x14ac:dyDescent="0.2">
      <c r="A67" s="10"/>
      <c r="B67" s="14"/>
      <c r="C67" s="14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6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607CD-08CF-4255-807C-5F885927C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0c865bf4-0f22-4e4d-b041-7b0c1657e5a8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6aa8a68a-ab09-4ac8-a697-fdce915bc567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RH</cp:lastModifiedBy>
  <cp:revision/>
  <cp:lastPrinted>2024-02-29T21:34:05Z</cp:lastPrinted>
  <dcterms:created xsi:type="dcterms:W3CDTF">2012-12-11T20:29:16Z</dcterms:created>
  <dcterms:modified xsi:type="dcterms:W3CDTF">2024-02-29T22:16:08Z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